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1153\Documents\Мои документы\Бюджет 2024\Бюджет доходы МР  2024-2026\Ирине Анатольевне бюджет 2024-2026\Письмо 2024\8-9 Расчеты к бюджету 2024 по методике\"/>
    </mc:Choice>
  </mc:AlternateContent>
  <bookViews>
    <workbookView xWindow="0" yWindow="0" windowWidth="23040" windowHeight="7320"/>
  </bookViews>
  <sheets>
    <sheet name="048  стационар" sheetId="13" r:id="rId1"/>
  </sheets>
  <definedNames>
    <definedName name="_xlnm.Print_Titles" localSheetId="0">'048  стационар'!$7:$9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3" l="1"/>
  <c r="L15" i="13"/>
  <c r="L12" i="13"/>
  <c r="I12" i="13"/>
  <c r="I18" i="13" l="1"/>
  <c r="I15" i="13"/>
</calcChain>
</file>

<file path=xl/sharedStrings.xml><?xml version="1.0" encoding="utf-8"?>
<sst xmlns="http://schemas.openxmlformats.org/spreadsheetml/2006/main" count="42" uniqueCount="27">
  <si>
    <t>рублей</t>
  </si>
  <si>
    <t>Наименование главного администратора доходов</t>
  </si>
  <si>
    <t>Приокское межрегиональное управление Росприроднадзора</t>
  </si>
  <si>
    <t>Приказ об утверждении методики прогнозирования поступлений доходов</t>
  </si>
  <si>
    <t>Приказ Федеральной службы по надзору в сфере природопользования № 268 от 20.06.2022 "Об утверждении методики прогнозирования поступлений доходов в бюджеты бюджетной системы Российской Федерации, администрирование которых осуществляет Федеральная служба по надзору в сфере природопользования"</t>
  </si>
  <si>
    <t>КБК</t>
  </si>
  <si>
    <t>Описание показателей</t>
  </si>
  <si>
    <t>Муниципальное образование</t>
  </si>
  <si>
    <t>П = (Об/N)+ЧД+(–)a+b</t>
  </si>
  <si>
    <t>Об – средний объем начислений платы за негативное воздействие на окружающую среду за предшествующие периоды не менее чем за 3 года или за весь период поступления соответствующего вида доходов в случае, если он не превышает 3 года; N – 3 года, предшествующие году, в котором осуществляется прогнозирование; ЧД – чрезвычайный доход;                                                                                               а – сумма корректировки, рассчитывается при отклонении прогноза от фактического исполнения; b – ожидаемые поступления от возврата дебиторской задолженности.</t>
  </si>
  <si>
    <t>Об</t>
  </si>
  <si>
    <t>N</t>
  </si>
  <si>
    <t>ЧД</t>
  </si>
  <si>
    <t>a</t>
  </si>
  <si>
    <t>b</t>
  </si>
  <si>
    <t>%</t>
  </si>
  <si>
    <t>048 1 1201010 01 0000 120</t>
  </si>
  <si>
    <t>Норматив отчисления в бюджет МО Воловский район</t>
  </si>
  <si>
    <t>Сумма поступлений в бюджет МО Воловский район</t>
  </si>
  <si>
    <t>Воловский район</t>
  </si>
  <si>
    <t>Сумма поступлений в консолидированный бюджет Тульской области</t>
  </si>
  <si>
    <t>Начальник финансового управления                                               С. А. Фомичёв</t>
  </si>
  <si>
    <t>12=10х11</t>
  </si>
  <si>
    <t>Формула расчета/ алгоритм расчета</t>
  </si>
  <si>
    <t>Расчет поступлений в бюджет муниципального образования Воловский район платы за выбросы загрязняющих веществ в атмосферный воздух стационарными объектами                            на 2024 год и на плановый период 2025 и 2026 годов</t>
  </si>
  <si>
    <t>Значения показателей</t>
  </si>
  <si>
    <t>(9=(4/5)+6+(-)7+8))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</si>
</sst>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#,##0_ ;\-#,##0\ "/>
    <numFmt numFmtId="166" formatCode="#,##0.00_ ;\-#,##0.0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4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1"/>
      <color theme="1"/>
      <name val="Calibri"/>
      <family val="2"/>
      <scheme val="minor"/>
    </font>
    <font>
      <sz val="18"/>
      <color theme="1"/>
      <name val="PT Astra Serif"/>
      <family val="1"/>
      <charset val="204"/>
    </font>
    <font>
      <b/>
      <sz val="16"/>
      <color theme="1"/>
      <name val="PT Astra Serif"/>
      <family val="1"/>
      <charset val="204"/>
    </font>
    <font>
      <sz val="13"/>
      <color theme="1"/>
      <name val="PT Astra Serif"/>
      <family val="1"/>
      <charset val="204"/>
    </font>
    <font>
      <b/>
      <sz val="16"/>
      <color theme="1"/>
      <name val="PT Astra Serif"/>
      <charset val="204"/>
    </font>
    <font>
      <b/>
      <sz val="18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6" fillId="0" borderId="0"/>
    <xf numFmtId="9" fontId="6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 applyFill="1" applyAlignment="1">
      <alignment vertical="top" wrapText="1"/>
    </xf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4" fillId="0" borderId="4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164" fontId="4" fillId="0" borderId="4" xfId="3" applyFont="1" applyFill="1" applyBorder="1"/>
    <xf numFmtId="165" fontId="4" fillId="0" borderId="4" xfId="3" applyNumberFormat="1" applyFont="1" applyFill="1" applyBorder="1"/>
    <xf numFmtId="164" fontId="4" fillId="0" borderId="1" xfId="3" applyFont="1" applyFill="1" applyBorder="1" applyAlignment="1">
      <alignment vertical="top"/>
    </xf>
    <xf numFmtId="165" fontId="4" fillId="0" borderId="1" xfId="3" applyNumberFormat="1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166" fontId="10" fillId="0" borderId="4" xfId="3" applyNumberFormat="1" applyFont="1" applyFill="1" applyBorder="1"/>
    <xf numFmtId="166" fontId="10" fillId="0" borderId="1" xfId="3" applyNumberFormat="1" applyFont="1" applyFill="1" applyBorder="1" applyAlignment="1">
      <alignment vertical="top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7" fillId="0" borderId="3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wrapText="1"/>
    </xf>
    <xf numFmtId="49" fontId="10" fillId="0" borderId="2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2" fontId="4" fillId="0" borderId="4" xfId="0" applyNumberFormat="1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Процентный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5"/>
  <sheetViews>
    <sheetView tabSelected="1" zoomScale="80" zoomScaleNormal="80" workbookViewId="0">
      <selection activeCell="N13" sqref="N13"/>
    </sheetView>
  </sheetViews>
  <sheetFormatPr defaultColWidth="9.109375" defaultRowHeight="14.4"/>
  <cols>
    <col min="1" max="1" width="14.6640625" style="2" customWidth="1"/>
    <col min="2" max="2" width="42.88671875" style="2" customWidth="1"/>
    <col min="3" max="3" width="21.5546875" style="2" customWidth="1"/>
    <col min="4" max="4" width="15.5546875" style="2" customWidth="1"/>
    <col min="5" max="7" width="14.109375" style="2" customWidth="1"/>
    <col min="8" max="8" width="11.88671875" style="2" customWidth="1"/>
    <col min="9" max="9" width="23.44140625" style="2" customWidth="1"/>
    <col min="10" max="10" width="20.77734375" style="2" customWidth="1"/>
    <col min="11" max="11" width="12.77734375" style="3" customWidth="1"/>
    <col min="12" max="12" width="17.88671875" style="3" customWidth="1"/>
    <col min="13" max="13" width="14.44140625" style="2" customWidth="1"/>
    <col min="14" max="14" width="9.109375" style="2"/>
    <col min="15" max="15" width="22.33203125" style="2" customWidth="1"/>
    <col min="16" max="16" width="13.88671875" style="2" customWidth="1"/>
    <col min="17" max="17" width="9.109375" style="2"/>
    <col min="18" max="18" width="9.44140625" style="2" customWidth="1"/>
    <col min="19" max="20" width="9.109375" style="2"/>
    <col min="21" max="21" width="22.109375" style="2" customWidth="1"/>
    <col min="22" max="22" width="16.109375" style="2" customWidth="1"/>
    <col min="23" max="16384" width="9.109375" style="2"/>
  </cols>
  <sheetData>
    <row r="1" spans="1:22" ht="44.25" customHeight="1">
      <c r="A1" s="20" t="s">
        <v>24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36" customHeight="1">
      <c r="A2" s="21" t="s">
        <v>1</v>
      </c>
      <c r="B2" s="21"/>
      <c r="C2" s="21"/>
      <c r="D2" s="21"/>
      <c r="E2" s="22" t="s">
        <v>2</v>
      </c>
      <c r="F2" s="22"/>
      <c r="G2" s="22"/>
      <c r="H2" s="22"/>
      <c r="I2" s="22"/>
      <c r="J2" s="22"/>
      <c r="K2" s="22"/>
      <c r="L2" s="22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46.5" customHeight="1">
      <c r="A3" s="21" t="s">
        <v>3</v>
      </c>
      <c r="B3" s="21"/>
      <c r="C3" s="21"/>
      <c r="D3" s="21"/>
      <c r="E3" s="23" t="s">
        <v>4</v>
      </c>
      <c r="F3" s="23"/>
      <c r="G3" s="23"/>
      <c r="H3" s="23"/>
      <c r="I3" s="23"/>
      <c r="J3" s="23"/>
      <c r="K3" s="23"/>
      <c r="L3" s="2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ht="21">
      <c r="A4" s="21" t="s">
        <v>5</v>
      </c>
      <c r="B4" s="21"/>
      <c r="C4" s="21"/>
      <c r="D4" s="21"/>
      <c r="E4" s="24" t="s">
        <v>16</v>
      </c>
      <c r="F4" s="24"/>
      <c r="G4" s="24"/>
      <c r="H4" s="24"/>
      <c r="I4" s="24"/>
      <c r="J4" s="24"/>
      <c r="K4" s="24"/>
      <c r="L4" s="24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>
      <c r="A5" s="3"/>
      <c r="B5" s="3"/>
      <c r="C5" s="3"/>
      <c r="D5" s="3"/>
      <c r="E5" s="3"/>
      <c r="F5" s="3"/>
      <c r="G5" s="3"/>
      <c r="H5" s="3"/>
      <c r="I5" s="3"/>
      <c r="J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2">
      <c r="A6" s="3"/>
      <c r="B6" s="3"/>
      <c r="C6" s="3"/>
      <c r="D6" s="3"/>
      <c r="E6" s="3"/>
      <c r="F6" s="3"/>
      <c r="G6" s="3"/>
      <c r="H6" s="3"/>
      <c r="I6" s="3"/>
      <c r="J6" s="3"/>
      <c r="L6" s="4" t="s">
        <v>0</v>
      </c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ht="19.5" customHeight="1">
      <c r="A7" s="30" t="s">
        <v>23</v>
      </c>
      <c r="B7" s="30" t="s">
        <v>6</v>
      </c>
      <c r="C7" s="31" t="s">
        <v>7</v>
      </c>
      <c r="D7" s="33" t="s">
        <v>25</v>
      </c>
      <c r="E7" s="34"/>
      <c r="F7" s="34"/>
      <c r="G7" s="34"/>
      <c r="H7" s="34"/>
      <c r="I7" s="35"/>
      <c r="J7" s="25" t="s">
        <v>20</v>
      </c>
      <c r="K7" s="39" t="s">
        <v>17</v>
      </c>
      <c r="L7" s="25" t="s">
        <v>18</v>
      </c>
    </row>
    <row r="8" spans="1:22" ht="73.8" customHeight="1">
      <c r="A8" s="30"/>
      <c r="B8" s="30"/>
      <c r="C8" s="32"/>
      <c r="D8" s="36"/>
      <c r="E8" s="37"/>
      <c r="F8" s="37"/>
      <c r="G8" s="37"/>
      <c r="H8" s="37"/>
      <c r="I8" s="38"/>
      <c r="J8" s="26"/>
      <c r="K8" s="40"/>
      <c r="L8" s="26"/>
    </row>
    <row r="9" spans="1:22" ht="17.25" customHeight="1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6" t="s">
        <v>26</v>
      </c>
      <c r="J9" s="6">
        <v>10</v>
      </c>
      <c r="K9" s="7">
        <v>11</v>
      </c>
      <c r="L9" s="6" t="s">
        <v>22</v>
      </c>
    </row>
    <row r="10" spans="1:22" ht="21" customHeight="1">
      <c r="A10" s="27" t="s">
        <v>8</v>
      </c>
      <c r="B10" s="42" t="s">
        <v>9</v>
      </c>
      <c r="C10" s="27" t="s">
        <v>19</v>
      </c>
      <c r="D10" s="41">
        <v>2024</v>
      </c>
      <c r="E10" s="41"/>
      <c r="F10" s="41"/>
      <c r="G10" s="41"/>
      <c r="H10" s="41"/>
      <c r="I10" s="41"/>
      <c r="J10" s="41"/>
      <c r="K10" s="41"/>
      <c r="L10" s="41"/>
    </row>
    <row r="11" spans="1:22" ht="21" customHeight="1">
      <c r="A11" s="28"/>
      <c r="B11" s="43"/>
      <c r="C11" s="28"/>
      <c r="D11" s="13" t="s">
        <v>10</v>
      </c>
      <c r="E11" s="13" t="s">
        <v>11</v>
      </c>
      <c r="F11" s="13" t="s">
        <v>12</v>
      </c>
      <c r="G11" s="13" t="s">
        <v>13</v>
      </c>
      <c r="H11" s="13" t="s">
        <v>14</v>
      </c>
      <c r="I11" s="13" t="s">
        <v>8</v>
      </c>
      <c r="J11" s="13"/>
      <c r="K11" s="13" t="s">
        <v>15</v>
      </c>
      <c r="L11" s="13"/>
    </row>
    <row r="12" spans="1:22" ht="21" customHeight="1">
      <c r="A12" s="28"/>
      <c r="B12" s="43"/>
      <c r="C12" s="28"/>
      <c r="D12" s="9">
        <v>236331.13</v>
      </c>
      <c r="E12" s="10">
        <v>3</v>
      </c>
      <c r="F12" s="9">
        <v>0</v>
      </c>
      <c r="G12" s="11">
        <v>0</v>
      </c>
      <c r="H12" s="9">
        <v>0</v>
      </c>
      <c r="I12" s="9">
        <f>(D12/E12)+F12+G12+H12</f>
        <v>78777.043333333335</v>
      </c>
      <c r="J12" s="9">
        <v>131295.07</v>
      </c>
      <c r="K12" s="17">
        <v>60</v>
      </c>
      <c r="L12" s="15">
        <f>J12*0.6</f>
        <v>78777.042000000001</v>
      </c>
    </row>
    <row r="13" spans="1:22" ht="21" customHeight="1">
      <c r="A13" s="28"/>
      <c r="B13" s="43"/>
      <c r="C13" s="28"/>
      <c r="D13" s="41">
        <v>2025</v>
      </c>
      <c r="E13" s="41"/>
      <c r="F13" s="41"/>
      <c r="G13" s="41"/>
      <c r="H13" s="41"/>
      <c r="I13" s="41"/>
      <c r="J13" s="41"/>
      <c r="K13" s="41"/>
      <c r="L13" s="41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:22" ht="21" customHeight="1">
      <c r="A14" s="28"/>
      <c r="B14" s="43"/>
      <c r="C14" s="28"/>
      <c r="D14" s="13" t="s">
        <v>10</v>
      </c>
      <c r="E14" s="13" t="s">
        <v>11</v>
      </c>
      <c r="F14" s="13" t="s">
        <v>12</v>
      </c>
      <c r="G14" s="13" t="s">
        <v>13</v>
      </c>
      <c r="H14" s="13" t="s">
        <v>14</v>
      </c>
      <c r="I14" s="13" t="s">
        <v>8</v>
      </c>
      <c r="J14" s="13"/>
      <c r="K14" s="13" t="s">
        <v>15</v>
      </c>
      <c r="L14" s="1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ht="21" customHeight="1">
      <c r="A15" s="28"/>
      <c r="B15" s="43"/>
      <c r="C15" s="28"/>
      <c r="D15" s="9">
        <v>236331.13</v>
      </c>
      <c r="E15" s="10">
        <v>3</v>
      </c>
      <c r="F15" s="9">
        <v>0</v>
      </c>
      <c r="G15" s="11">
        <v>0</v>
      </c>
      <c r="H15" s="9">
        <v>0</v>
      </c>
      <c r="I15" s="9">
        <f>(D15/E15)+F15+G15+H15</f>
        <v>78777.043333333335</v>
      </c>
      <c r="J15" s="9">
        <v>131295.07</v>
      </c>
      <c r="K15" s="18">
        <v>60</v>
      </c>
      <c r="L15" s="15">
        <f>J15*0.6</f>
        <v>78777.042000000001</v>
      </c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22" ht="21" customHeight="1">
      <c r="A16" s="28"/>
      <c r="B16" s="43"/>
      <c r="C16" s="28"/>
      <c r="D16" s="41">
        <v>2026</v>
      </c>
      <c r="E16" s="41"/>
      <c r="F16" s="41"/>
      <c r="G16" s="41"/>
      <c r="H16" s="41"/>
      <c r="I16" s="41"/>
      <c r="J16" s="41"/>
      <c r="K16" s="41"/>
      <c r="L16" s="41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:22" ht="21" customHeight="1">
      <c r="A17" s="28"/>
      <c r="B17" s="43"/>
      <c r="C17" s="28"/>
      <c r="D17" s="13" t="s">
        <v>10</v>
      </c>
      <c r="E17" s="13" t="s">
        <v>11</v>
      </c>
      <c r="F17" s="13" t="s">
        <v>12</v>
      </c>
      <c r="G17" s="13" t="s">
        <v>13</v>
      </c>
      <c r="H17" s="13" t="s">
        <v>14</v>
      </c>
      <c r="I17" s="13" t="s">
        <v>8</v>
      </c>
      <c r="J17" s="13"/>
      <c r="K17" s="13" t="s">
        <v>15</v>
      </c>
      <c r="L17" s="1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2" ht="145.19999999999999" customHeight="1">
      <c r="A18" s="29"/>
      <c r="B18" s="44"/>
      <c r="C18" s="29"/>
      <c r="D18" s="11">
        <v>236331.13</v>
      </c>
      <c r="E18" s="12">
        <v>3</v>
      </c>
      <c r="F18" s="11">
        <v>0</v>
      </c>
      <c r="G18" s="11">
        <v>0</v>
      </c>
      <c r="H18" s="11">
        <v>0</v>
      </c>
      <c r="I18" s="11">
        <f>(D18/E18)+F18+G18+H18</f>
        <v>78777.043333333335</v>
      </c>
      <c r="J18" s="11">
        <v>131295.07</v>
      </c>
      <c r="K18" s="19">
        <v>60</v>
      </c>
      <c r="L18" s="16">
        <f>J18*0.6</f>
        <v>78777.042000000001</v>
      </c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>
      <c r="A19" s="8"/>
      <c r="B19" s="8"/>
      <c r="C19" s="8"/>
      <c r="D19" s="3"/>
      <c r="E19" s="3"/>
      <c r="F19" s="3"/>
      <c r="G19" s="3"/>
      <c r="H19" s="3"/>
      <c r="I19" s="3"/>
      <c r="J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2">
      <c r="A20" s="3"/>
      <c r="B20" s="3"/>
      <c r="C20" s="3"/>
      <c r="D20" s="3"/>
      <c r="E20" s="3"/>
      <c r="F20" s="3"/>
      <c r="G20" s="3"/>
      <c r="H20" s="3"/>
      <c r="I20" s="3"/>
      <c r="J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22">
      <c r="A21" s="3"/>
      <c r="B21" s="3"/>
      <c r="C21" s="3"/>
      <c r="D21" s="3"/>
      <c r="E21" s="3"/>
      <c r="F21" s="3"/>
      <c r="G21" s="3"/>
      <c r="H21" s="3"/>
      <c r="I21" s="3"/>
      <c r="J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2">
      <c r="A22" s="3"/>
      <c r="B22" s="3"/>
      <c r="C22" s="3"/>
      <c r="D22" s="3"/>
      <c r="E22" s="3"/>
      <c r="F22" s="3"/>
      <c r="G22" s="3"/>
      <c r="H22" s="3"/>
      <c r="I22" s="3"/>
      <c r="J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22">
      <c r="A23" s="3"/>
      <c r="B23" s="3"/>
      <c r="C23" s="3"/>
      <c r="D23" s="3"/>
      <c r="E23" s="3"/>
      <c r="F23" s="3"/>
      <c r="G23" s="3"/>
      <c r="H23" s="3"/>
      <c r="I23" s="3"/>
      <c r="J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22">
      <c r="D24" s="3"/>
      <c r="E24" s="3"/>
      <c r="F24" s="3"/>
      <c r="G24" s="3"/>
      <c r="H24" s="3"/>
      <c r="I24" s="3"/>
      <c r="J24" s="3"/>
    </row>
    <row r="25" spans="1:22" ht="20.399999999999999">
      <c r="B25" s="14" t="s">
        <v>21</v>
      </c>
    </row>
  </sheetData>
  <mergeCells count="20">
    <mergeCell ref="A4:D4"/>
    <mergeCell ref="E4:L4"/>
    <mergeCell ref="L7:L8"/>
    <mergeCell ref="A10:A18"/>
    <mergeCell ref="A7:A8"/>
    <mergeCell ref="B7:B8"/>
    <mergeCell ref="C7:C8"/>
    <mergeCell ref="D7:I8"/>
    <mergeCell ref="J7:J8"/>
    <mergeCell ref="K7:K8"/>
    <mergeCell ref="C10:C18"/>
    <mergeCell ref="D10:L10"/>
    <mergeCell ref="D13:L13"/>
    <mergeCell ref="D16:L16"/>
    <mergeCell ref="B10:B18"/>
    <mergeCell ref="A1:L1"/>
    <mergeCell ref="A2:D2"/>
    <mergeCell ref="E2:L2"/>
    <mergeCell ref="A3:D3"/>
    <mergeCell ref="E3:L3"/>
  </mergeCells>
  <pageMargins left="0.19685039370078741" right="0.19685039370078741" top="0.59055118110236227" bottom="0.39370078740157483" header="0" footer="0"/>
  <pageSetup paperSize="9" scale="64" fitToHeight="0" orientation="landscape" r:id="rId1"/>
  <customProperties>
    <customPr name="krista_fm_consts" r:id="rId2"/>
    <customPr name="krista_fm_metadataXML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048  стационар</vt:lpstr>
      <vt:lpstr>'048  стационар'!Заголовки_для_печати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Семеева Галина Николаевна</dc:creator>
  <cp:lastModifiedBy>user1153</cp:lastModifiedBy>
  <cp:lastPrinted>2023-11-13T13:57:08Z</cp:lastPrinted>
  <dcterms:created xsi:type="dcterms:W3CDTF">2022-09-15T11:43:13Z</dcterms:created>
  <dcterms:modified xsi:type="dcterms:W3CDTF">2023-11-13T13:57:31Z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